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Chart1" sheetId="1" r:id="rId1"/>
    <sheet name="TVC" sheetId="2" r:id="rId2"/>
  </sheets>
  <definedNames/>
  <calcPr fullCalcOnLoad="1"/>
</workbook>
</file>

<file path=xl/sharedStrings.xml><?xml version="1.0" encoding="utf-8"?>
<sst xmlns="http://schemas.openxmlformats.org/spreadsheetml/2006/main" count="15" uniqueCount="12">
  <si>
    <t>SD</t>
  </si>
  <si>
    <t>0d</t>
  </si>
  <si>
    <t>3d</t>
  </si>
  <si>
    <t>6d</t>
  </si>
  <si>
    <t>9d</t>
  </si>
  <si>
    <t>12d</t>
  </si>
  <si>
    <t>15d</t>
  </si>
  <si>
    <t>18d</t>
  </si>
  <si>
    <t>Unsealed package</t>
  </si>
  <si>
    <t>Vacuum package</t>
  </si>
  <si>
    <r>
      <t>MAP-1 (50%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/ 50% N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</si>
  <si>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r>
      <t>MAP-2 (50%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/ 50% 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</si>
</sst>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9"/>
      <color theme="1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46" fillId="0" borderId="0" xfId="0" applyFont="1" applyAlignment="1">
      <alignment/>
    </xf>
    <xf numFmtId="2" fontId="5" fillId="0" borderId="0" xfId="0" applyNumberFormat="1" applyFont="1" applyAlignment="1">
      <alignment/>
    </xf>
    <xf numFmtId="2" fontId="44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2" fontId="4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14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7" fillId="0" borderId="0" xfId="0" applyNumberFormat="1" applyFont="1" applyAlignment="1">
      <alignment/>
    </xf>
    <xf numFmtId="2" fontId="5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2" fontId="44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14075"/>
          <c:w val="0.951"/>
          <c:h val="0.81125"/>
        </c:manualLayout>
      </c:layout>
      <c:lineChart>
        <c:grouping val="standard"/>
        <c:varyColors val="0"/>
        <c:ser>
          <c:idx val="0"/>
          <c:order val="0"/>
          <c:tx>
            <c:strRef>
              <c:f>TVC!$D$6</c:f>
              <c:strCache>
                <c:ptCount val="1"/>
                <c:pt idx="0">
                  <c:v>Unsealed package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TVC!$E$2:$K$2</c:f>
              <c:strCache>
                <c:ptCount val="7"/>
                <c:pt idx="0">
                  <c:v>0d</c:v>
                </c:pt>
                <c:pt idx="1">
                  <c:v>3d</c:v>
                </c:pt>
                <c:pt idx="2">
                  <c:v>6d</c:v>
                </c:pt>
                <c:pt idx="3">
                  <c:v>9d</c:v>
                </c:pt>
                <c:pt idx="4">
                  <c:v>12d</c:v>
                </c:pt>
                <c:pt idx="5">
                  <c:v>15d</c:v>
                </c:pt>
                <c:pt idx="6">
                  <c:v>18d</c:v>
                </c:pt>
              </c:strCache>
            </c:strRef>
          </c:cat>
          <c:val>
            <c:numRef>
              <c:f>TVC!$E$6:$K$6</c:f>
              <c:numCache>
                <c:ptCount val="7"/>
                <c:pt idx="0">
                  <c:v>4.16922666467617</c:v>
                </c:pt>
                <c:pt idx="1">
                  <c:v>5.065591396649387</c:v>
                </c:pt>
                <c:pt idx="2">
                  <c:v>6.441047884560724</c:v>
                </c:pt>
                <c:pt idx="3">
                  <c:v>7.890252946245958</c:v>
                </c:pt>
                <c:pt idx="4">
                  <c:v>8.467785495556765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TVC!$D$12</c:f>
              <c:strCache>
                <c:ptCount val="1"/>
                <c:pt idx="0">
                  <c:v>Vacuum package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TVC!$E$2:$K$2</c:f>
              <c:strCache>
                <c:ptCount val="7"/>
                <c:pt idx="0">
                  <c:v>0d</c:v>
                </c:pt>
                <c:pt idx="1">
                  <c:v>3d</c:v>
                </c:pt>
                <c:pt idx="2">
                  <c:v>6d</c:v>
                </c:pt>
                <c:pt idx="3">
                  <c:v>9d</c:v>
                </c:pt>
                <c:pt idx="4">
                  <c:v>12d</c:v>
                </c:pt>
                <c:pt idx="5">
                  <c:v>15d</c:v>
                </c:pt>
                <c:pt idx="6">
                  <c:v>18d</c:v>
                </c:pt>
              </c:strCache>
            </c:strRef>
          </c:cat>
          <c:val>
            <c:numRef>
              <c:f>TVC!$E$12:$K$12</c:f>
              <c:numCache>
                <c:ptCount val="7"/>
                <c:pt idx="0">
                  <c:v>4.16922666467617</c:v>
                </c:pt>
                <c:pt idx="1">
                  <c:v>4.580234868878002</c:v>
                </c:pt>
                <c:pt idx="2">
                  <c:v>4.36179920733899</c:v>
                </c:pt>
                <c:pt idx="3">
                  <c:v>5.766457027879152</c:v>
                </c:pt>
                <c:pt idx="4">
                  <c:v>7.313927290982551</c:v>
                </c:pt>
                <c:pt idx="5">
                  <c:v>8.11704375045179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TVC!$D$18</c:f>
              <c:strCache>
                <c:ptCount val="1"/>
                <c:pt idx="0">
                  <c:v>MAP-1 (50% CO2 / 50% N2)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TVC!$E$2:$K$2</c:f>
              <c:strCache>
                <c:ptCount val="7"/>
                <c:pt idx="0">
                  <c:v>0d</c:v>
                </c:pt>
                <c:pt idx="1">
                  <c:v>3d</c:v>
                </c:pt>
                <c:pt idx="2">
                  <c:v>6d</c:v>
                </c:pt>
                <c:pt idx="3">
                  <c:v>9d</c:v>
                </c:pt>
                <c:pt idx="4">
                  <c:v>12d</c:v>
                </c:pt>
                <c:pt idx="5">
                  <c:v>15d</c:v>
                </c:pt>
                <c:pt idx="6">
                  <c:v>18d</c:v>
                </c:pt>
              </c:strCache>
            </c:strRef>
          </c:cat>
          <c:val>
            <c:numRef>
              <c:f>TVC!$E$18:$K$18</c:f>
              <c:numCache>
                <c:ptCount val="7"/>
                <c:pt idx="0">
                  <c:v>4.16922666467617</c:v>
                </c:pt>
                <c:pt idx="1">
                  <c:v>4.15100303029327</c:v>
                </c:pt>
                <c:pt idx="2">
                  <c:v>5.229761514023769</c:v>
                </c:pt>
                <c:pt idx="3">
                  <c:v>5.358710418361189</c:v>
                </c:pt>
                <c:pt idx="4">
                  <c:v>6.565</c:v>
                </c:pt>
                <c:pt idx="5">
                  <c:v>6.93006271801766</c:v>
                </c:pt>
                <c:pt idx="6">
                  <c:v>7.941443300451828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TVC!$D$24</c:f>
              <c:strCache>
                <c:ptCount val="1"/>
                <c:pt idx="0">
                  <c:v>MAP-2 (50% CO2 / 50% O2)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TVC!$E$2:$K$2</c:f>
              <c:strCache>
                <c:ptCount val="7"/>
                <c:pt idx="0">
                  <c:v>0d</c:v>
                </c:pt>
                <c:pt idx="1">
                  <c:v>3d</c:v>
                </c:pt>
                <c:pt idx="2">
                  <c:v>6d</c:v>
                </c:pt>
                <c:pt idx="3">
                  <c:v>9d</c:v>
                </c:pt>
                <c:pt idx="4">
                  <c:v>12d</c:v>
                </c:pt>
                <c:pt idx="5">
                  <c:v>15d</c:v>
                </c:pt>
                <c:pt idx="6">
                  <c:v>18d</c:v>
                </c:pt>
              </c:strCache>
            </c:strRef>
          </c:cat>
          <c:val>
            <c:numRef>
              <c:f>TVC!$E$24:$K$24</c:f>
              <c:numCache>
                <c:ptCount val="7"/>
                <c:pt idx="0">
                  <c:v>4.16922666467617</c:v>
                </c:pt>
                <c:pt idx="1">
                  <c:v>4.247525485488147</c:v>
                </c:pt>
                <c:pt idx="2">
                  <c:v>5.275392036118821</c:v>
                </c:pt>
                <c:pt idx="3">
                  <c:v>6.11</c:v>
                </c:pt>
                <c:pt idx="4">
                  <c:v>6.9301690032854975</c:v>
                </c:pt>
                <c:pt idx="5">
                  <c:v>8.110922203324911</c:v>
                </c:pt>
                <c:pt idx="6">
                  <c:v>8.220562158494534</c:v>
                </c:pt>
              </c:numCache>
            </c:numRef>
          </c:val>
          <c:smooth val="0"/>
        </c:ser>
        <c:marker val="1"/>
        <c:axId val="49114907"/>
        <c:axId val="39380980"/>
      </c:lineChart>
      <c:catAx>
        <c:axId val="49114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Storage period (days)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80980"/>
        <c:crosses val="autoZero"/>
        <c:auto val="1"/>
        <c:lblOffset val="100"/>
        <c:tickLblSkip val="1"/>
        <c:noMultiLvlLbl val="0"/>
      </c:catAx>
      <c:valAx>
        <c:axId val="39380980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TVC (Log CFU/g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490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6"/>
          <c:y val="0.0595"/>
          <c:w val="0.774"/>
          <c:h val="0.0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70" zoomScaleNormal="70" zoomScalePageLayoutView="0" workbookViewId="0" topLeftCell="A22">
      <pane xSplit="1" topLeftCell="B1" activePane="topRight" state="frozen"/>
      <selection pane="topLeft" activeCell="A1" sqref="A1"/>
      <selection pane="topRight" activeCell="Q35" sqref="Q35"/>
    </sheetView>
  </sheetViews>
  <sheetFormatPr defaultColWidth="9.140625" defaultRowHeight="15"/>
  <cols>
    <col min="4" max="4" width="34.00390625" style="0" customWidth="1"/>
  </cols>
  <sheetData>
    <row r="1" spans="3:12" ht="15">
      <c r="C1" s="1"/>
      <c r="D1" s="1"/>
      <c r="E1" s="16"/>
      <c r="F1" s="17"/>
      <c r="G1" s="16"/>
      <c r="H1" s="17"/>
      <c r="I1" s="16"/>
      <c r="J1" s="17"/>
      <c r="K1" s="16"/>
      <c r="L1" s="17"/>
    </row>
    <row r="2" spans="3:12" ht="15">
      <c r="C2" s="3"/>
      <c r="D2" s="5"/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L2" s="10"/>
    </row>
    <row r="3" spans="3:12" ht="15">
      <c r="C3" s="6"/>
      <c r="D3" s="5"/>
      <c r="E3" s="12">
        <v>4.195899652409234</v>
      </c>
      <c r="F3" s="19">
        <v>5.46760810558363</v>
      </c>
      <c r="G3" s="12">
        <v>7.095169351431755</v>
      </c>
      <c r="H3" s="12">
        <v>7.236789099409293</v>
      </c>
      <c r="I3" s="12">
        <v>8.378563063331534</v>
      </c>
      <c r="J3" s="5"/>
      <c r="K3" s="13"/>
      <c r="L3" s="5"/>
    </row>
    <row r="4" spans="2:12" ht="15">
      <c r="B4" s="6"/>
      <c r="C4" s="6"/>
      <c r="D4" s="5"/>
      <c r="E4" s="12">
        <v>4.249198357391113</v>
      </c>
      <c r="F4" s="12">
        <v>4.38916608436453</v>
      </c>
      <c r="G4" s="12">
        <v>6.432094284906343</v>
      </c>
      <c r="H4" s="12">
        <v>8.423245873936807</v>
      </c>
      <c r="I4" s="19">
        <v>8.5854607295085</v>
      </c>
      <c r="J4" s="14"/>
      <c r="K4" s="14"/>
      <c r="L4" s="14"/>
    </row>
    <row r="5" spans="1:13" ht="15">
      <c r="A5" s="1"/>
      <c r="B5" s="6"/>
      <c r="C5" s="6"/>
      <c r="D5" s="5"/>
      <c r="E5" s="12">
        <v>4.062581984228163</v>
      </c>
      <c r="F5" s="7">
        <v>5.34</v>
      </c>
      <c r="G5" s="12">
        <v>5.795880017344075</v>
      </c>
      <c r="H5" s="19">
        <v>8.010723865391773</v>
      </c>
      <c r="I5" s="12">
        <v>8.439332693830263</v>
      </c>
      <c r="J5" s="14"/>
      <c r="K5" s="14"/>
      <c r="L5" s="14"/>
      <c r="M5" s="7"/>
    </row>
    <row r="6" spans="3:12" ht="15">
      <c r="C6" s="14"/>
      <c r="D6" s="3" t="s">
        <v>8</v>
      </c>
      <c r="E6" s="8">
        <f>AVERAGE(E3:E5)</f>
        <v>4.16922666467617</v>
      </c>
      <c r="F6" s="8">
        <f>AVERAGE(F3:F5)</f>
        <v>5.065591396649387</v>
      </c>
      <c r="G6" s="8">
        <f>AVERAGE(G3:G5)</f>
        <v>6.441047884560724</v>
      </c>
      <c r="H6" s="8">
        <f>AVERAGE(H3:H5)</f>
        <v>7.890252946245958</v>
      </c>
      <c r="I6" s="8">
        <f>AVERAGE(I3:I5)</f>
        <v>8.467785495556765</v>
      </c>
      <c r="J6" s="8"/>
      <c r="K6" s="8"/>
      <c r="L6" s="20"/>
    </row>
    <row r="7" spans="3:12" ht="15">
      <c r="C7" s="2"/>
      <c r="D7" s="2" t="s">
        <v>0</v>
      </c>
      <c r="E7" s="9">
        <f>STDEV(E3:E5)</f>
        <v>0.09612493895488054</v>
      </c>
      <c r="F7" s="9">
        <f>STDEV(F3:F5)</f>
        <v>0.5892659497013298</v>
      </c>
      <c r="G7" s="9">
        <f>STDEV(G3:G5)</f>
        <v>0.6496909408546343</v>
      </c>
      <c r="H7" s="9">
        <f>STDEV(H3:H5)</f>
        <v>0.6023328408989801</v>
      </c>
      <c r="I7" s="9">
        <f>STDEV(I3:I5)</f>
        <v>0.10634299465378304</v>
      </c>
      <c r="J7" s="20"/>
      <c r="K7" s="20"/>
      <c r="L7" s="14"/>
    </row>
    <row r="8" spans="3:12" ht="15">
      <c r="C8" s="1"/>
      <c r="D8" s="1"/>
      <c r="E8" s="14"/>
      <c r="F8" s="1"/>
      <c r="G8" s="1"/>
      <c r="H8" s="1"/>
      <c r="I8" s="1"/>
      <c r="J8" s="1"/>
      <c r="K8" s="1"/>
      <c r="L8" s="1"/>
    </row>
    <row r="9" spans="3:12" ht="15">
      <c r="C9" s="1"/>
      <c r="D9" s="5"/>
      <c r="E9" s="12">
        <v>4.195899652409234</v>
      </c>
      <c r="F9" s="12">
        <v>4.11997531707675</v>
      </c>
      <c r="G9" s="12">
        <v>4.371067862271736</v>
      </c>
      <c r="H9" s="12">
        <v>6.138302698166282</v>
      </c>
      <c r="I9" s="12">
        <v>7.631781872947651</v>
      </c>
      <c r="J9" s="12">
        <v>7.944482672150168</v>
      </c>
      <c r="K9" s="14"/>
      <c r="L9" s="14"/>
    </row>
    <row r="10" spans="3:12" ht="15">
      <c r="C10" s="1"/>
      <c r="D10" s="5"/>
      <c r="E10" s="12">
        <v>4.249198357391113</v>
      </c>
      <c r="F10" s="12">
        <v>4.351216345339342</v>
      </c>
      <c r="G10" s="12">
        <v>4.267171728403014</v>
      </c>
      <c r="H10" s="12">
        <v>5.662757831681574</v>
      </c>
      <c r="I10" s="19">
        <v>6.97</v>
      </c>
      <c r="J10" s="12">
        <v>7.956648579205203</v>
      </c>
      <c r="K10" s="14"/>
      <c r="L10" s="14"/>
    </row>
    <row r="11" spans="3:12" ht="15">
      <c r="C11" s="1"/>
      <c r="D11" s="5"/>
      <c r="E11" s="12">
        <v>4.062581984228163</v>
      </c>
      <c r="F11" s="12">
        <v>5.269512944217916</v>
      </c>
      <c r="G11" s="12">
        <v>4.447158031342219</v>
      </c>
      <c r="H11" s="19">
        <v>5.498310553789601</v>
      </c>
      <c r="I11" s="19">
        <v>7.34</v>
      </c>
      <c r="J11" s="19">
        <v>8.45</v>
      </c>
      <c r="K11" s="14"/>
      <c r="L11" s="8"/>
    </row>
    <row r="12" spans="3:12" ht="15">
      <c r="C12" s="1"/>
      <c r="D12" s="3" t="s">
        <v>9</v>
      </c>
      <c r="E12" s="8">
        <f aca="true" t="shared" si="0" ref="E12:J12">AVERAGE(E9:E11)</f>
        <v>4.16922666467617</v>
      </c>
      <c r="F12" s="8">
        <f t="shared" si="0"/>
        <v>4.580234868878002</v>
      </c>
      <c r="G12" s="8">
        <f t="shared" si="0"/>
        <v>4.36179920733899</v>
      </c>
      <c r="H12" s="8">
        <f t="shared" si="0"/>
        <v>5.766457027879152</v>
      </c>
      <c r="I12" s="8">
        <f t="shared" si="0"/>
        <v>7.313927290982551</v>
      </c>
      <c r="J12" s="8">
        <f t="shared" si="0"/>
        <v>8.11704375045179</v>
      </c>
      <c r="K12" s="8"/>
      <c r="L12" s="21"/>
    </row>
    <row r="13" spans="3:12" ht="15">
      <c r="C13" s="3"/>
      <c r="D13" s="2" t="s">
        <v>0</v>
      </c>
      <c r="E13" s="9">
        <f>STDEV(E9:E11)</f>
        <v>0.09612493895488054</v>
      </c>
      <c r="F13" s="9">
        <f>STDEV(F9:F11)</f>
        <v>0.6080265636846878</v>
      </c>
      <c r="G13" s="9">
        <f>STDEV(G9:G11)</f>
        <v>0.09035041939375611</v>
      </c>
      <c r="H13" s="9">
        <f>STDEV(H9:H11)</f>
        <v>0.3323591862503327</v>
      </c>
      <c r="I13" s="9">
        <f>STDEV(I9:I11)</f>
        <v>0.33166044602447975</v>
      </c>
      <c r="J13" s="9">
        <f>STDEV(J9:J11)</f>
        <v>0.2884127258089089</v>
      </c>
      <c r="K13" s="21"/>
      <c r="L13" s="14"/>
    </row>
    <row r="14" spans="3:12" ht="15">
      <c r="C14" s="1"/>
      <c r="D14" s="2"/>
      <c r="E14" s="14"/>
      <c r="F14" s="2"/>
      <c r="G14" s="2"/>
      <c r="H14" s="2"/>
      <c r="I14" s="2"/>
      <c r="J14" s="2"/>
      <c r="K14" s="2"/>
      <c r="L14" s="2"/>
    </row>
    <row r="15" spans="3:12" ht="15">
      <c r="C15" s="1"/>
      <c r="D15" s="5"/>
      <c r="E15" s="12">
        <v>4.195899652409234</v>
      </c>
      <c r="F15" s="12">
        <v>4.278753600952829</v>
      </c>
      <c r="G15" s="12">
        <v>5.363441031461713</v>
      </c>
      <c r="H15" s="12">
        <v>5.045322978786658</v>
      </c>
      <c r="I15" s="19">
        <v>6.23</v>
      </c>
      <c r="J15" s="12">
        <v>7.04336227802113</v>
      </c>
      <c r="K15" s="12">
        <v>8.259637310505756</v>
      </c>
      <c r="L15" s="14"/>
    </row>
    <row r="16" spans="3:12" ht="15">
      <c r="C16" s="2"/>
      <c r="D16" s="5"/>
      <c r="E16" s="12">
        <v>4.249198357391113</v>
      </c>
      <c r="F16" s="12">
        <v>4.023252459633712</v>
      </c>
      <c r="G16" s="12">
        <v>5.096081996585826</v>
      </c>
      <c r="H16" s="19">
        <v>5.67209785793572</v>
      </c>
      <c r="I16" s="19">
        <v>6.9</v>
      </c>
      <c r="J16" s="12">
        <v>7.20682587603185</v>
      </c>
      <c r="K16" s="12">
        <v>7.623249290397901</v>
      </c>
      <c r="L16" s="14"/>
    </row>
    <row r="17" spans="3:12" ht="15">
      <c r="C17" s="1"/>
      <c r="D17" s="5"/>
      <c r="E17" s="18">
        <v>4.062581984228163</v>
      </c>
      <c r="F17" s="18"/>
      <c r="G17" s="18"/>
      <c r="H17" s="18"/>
      <c r="I17" s="18"/>
      <c r="J17" s="19">
        <v>6.54</v>
      </c>
      <c r="K17" s="18"/>
      <c r="L17" s="18"/>
    </row>
    <row r="18" spans="3:12" ht="15">
      <c r="C18" s="2"/>
      <c r="D18" s="24" t="s">
        <v>10</v>
      </c>
      <c r="E18" s="8">
        <f>AVERAGE(E15:E17)</f>
        <v>4.16922666467617</v>
      </c>
      <c r="F18" s="8">
        <f aca="true" t="shared" si="1" ref="F18:K18">AVERAGE(F15:F17)</f>
        <v>4.15100303029327</v>
      </c>
      <c r="G18" s="8">
        <f t="shared" si="1"/>
        <v>5.229761514023769</v>
      </c>
      <c r="H18" s="8">
        <f t="shared" si="1"/>
        <v>5.358710418361189</v>
      </c>
      <c r="I18" s="8">
        <f t="shared" si="1"/>
        <v>6.565</v>
      </c>
      <c r="J18" s="8">
        <f t="shared" si="1"/>
        <v>6.93006271801766</v>
      </c>
      <c r="K18" s="8">
        <f t="shared" si="1"/>
        <v>7.941443300451828</v>
      </c>
      <c r="L18" s="22"/>
    </row>
    <row r="19" spans="3:12" ht="15">
      <c r="C19" s="2"/>
      <c r="D19" s="2" t="s">
        <v>0</v>
      </c>
      <c r="E19" s="9">
        <f>STDEV(E15:E17)</f>
        <v>0.09612493895488054</v>
      </c>
      <c r="F19" s="9">
        <f aca="true" t="shared" si="2" ref="F19:K19">STDEV(F15:F17)</f>
        <v>0.18066658962765006</v>
      </c>
      <c r="G19" s="9">
        <f t="shared" si="2"/>
        <v>0.18905138657223033</v>
      </c>
      <c r="H19" s="9">
        <f t="shared" si="2"/>
        <v>0.4431967673236807</v>
      </c>
      <c r="I19" s="9">
        <f t="shared" si="2"/>
        <v>0.4737615433949868</v>
      </c>
      <c r="J19" s="9">
        <f t="shared" si="2"/>
        <v>0.34755111848352027</v>
      </c>
      <c r="K19" s="25">
        <f t="shared" si="2"/>
        <v>0.4499942844841453</v>
      </c>
      <c r="L19" s="14"/>
    </row>
    <row r="20" spans="3:12" ht="15">
      <c r="C20" s="1"/>
      <c r="D20" s="2"/>
      <c r="E20" s="14"/>
      <c r="F20" s="18"/>
      <c r="G20" s="18"/>
      <c r="H20" s="18"/>
      <c r="I20" s="18"/>
      <c r="J20" s="18"/>
      <c r="K20" s="18"/>
      <c r="L20" s="14"/>
    </row>
    <row r="21" spans="3:12" ht="15">
      <c r="C21" s="1"/>
      <c r="D21" s="2"/>
      <c r="E21" s="12">
        <v>4.195899652409234</v>
      </c>
      <c r="F21" s="12">
        <v>4.246409044772001</v>
      </c>
      <c r="G21" s="12">
        <v>5.209259622308336</v>
      </c>
      <c r="H21" s="19">
        <v>5.99</v>
      </c>
      <c r="I21" s="12">
        <v>6.860338006570994</v>
      </c>
      <c r="J21" s="12">
        <v>8.089905111439398</v>
      </c>
      <c r="K21" s="12">
        <v>7.921686475483602</v>
      </c>
      <c r="L21" s="12"/>
    </row>
    <row r="22" spans="3:12" ht="15">
      <c r="C22" s="3"/>
      <c r="D22" s="2"/>
      <c r="E22" s="12">
        <v>4.249198357391113</v>
      </c>
      <c r="F22" s="12">
        <v>4.248641926204293</v>
      </c>
      <c r="G22" s="12">
        <v>5.341524449929306</v>
      </c>
      <c r="H22" s="19">
        <v>6.23</v>
      </c>
      <c r="I22" s="19">
        <v>7</v>
      </c>
      <c r="J22" s="12">
        <v>8.131939295210424</v>
      </c>
      <c r="K22" s="19">
        <v>8.29</v>
      </c>
      <c r="L22" s="12"/>
    </row>
    <row r="23" spans="3:12" ht="15">
      <c r="C23" s="1"/>
      <c r="D23" s="2"/>
      <c r="E23" s="18">
        <v>4.062581984228163</v>
      </c>
      <c r="F23" s="18"/>
      <c r="G23" s="18"/>
      <c r="H23" s="18"/>
      <c r="I23" s="18"/>
      <c r="J23" s="19"/>
      <c r="K23" s="19">
        <v>8.45</v>
      </c>
      <c r="L23" s="14"/>
    </row>
    <row r="24" spans="3:12" ht="15">
      <c r="C24" s="1"/>
      <c r="D24" s="24" t="s">
        <v>11</v>
      </c>
      <c r="E24" s="8">
        <f>AVERAGE(E21:E23)</f>
        <v>4.16922666467617</v>
      </c>
      <c r="F24" s="8">
        <f aca="true" t="shared" si="3" ref="F24:K24">AVERAGE(F21:F23)</f>
        <v>4.247525485488147</v>
      </c>
      <c r="G24" s="8">
        <f t="shared" si="3"/>
        <v>5.275392036118821</v>
      </c>
      <c r="H24" s="8">
        <f t="shared" si="3"/>
        <v>6.11</v>
      </c>
      <c r="I24" s="8">
        <f t="shared" si="3"/>
        <v>6.9301690032854975</v>
      </c>
      <c r="J24" s="8">
        <f t="shared" si="3"/>
        <v>8.110922203324911</v>
      </c>
      <c r="K24" s="8">
        <f t="shared" si="3"/>
        <v>8.220562158494534</v>
      </c>
      <c r="L24" s="23"/>
    </row>
    <row r="25" spans="3:12" ht="15">
      <c r="C25" s="2"/>
      <c r="D25" s="2" t="s">
        <v>0</v>
      </c>
      <c r="E25" s="9">
        <f>STDEV(E21:E23)</f>
        <v>0.09612493895488054</v>
      </c>
      <c r="F25" s="9">
        <f aca="true" t="shared" si="4" ref="F25:K25">STDEV(F21:F23)</f>
        <v>0.0015788856023590861</v>
      </c>
      <c r="G25" s="9">
        <f t="shared" si="4"/>
        <v>0.09352535652325776</v>
      </c>
      <c r="H25" s="9">
        <f t="shared" si="4"/>
        <v>0.16970562748477155</v>
      </c>
      <c r="I25" s="9">
        <f t="shared" si="4"/>
        <v>0.09875594262768116</v>
      </c>
      <c r="J25" s="9">
        <f t="shared" si="4"/>
        <v>0.029722656386134066</v>
      </c>
      <c r="K25" s="9">
        <f t="shared" si="4"/>
        <v>0.27091512586313465</v>
      </c>
      <c r="L25" s="9"/>
    </row>
    <row r="26" spans="3:12" ht="15">
      <c r="C26" s="15"/>
      <c r="D26" s="5"/>
      <c r="E26" s="11"/>
      <c r="F26" s="18"/>
      <c r="G26" s="18"/>
      <c r="H26" s="18"/>
      <c r="I26" s="18"/>
      <c r="J26" s="18"/>
      <c r="K26" s="14"/>
      <c r="L26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2020-07-30T05:53:55Z</dcterms:created>
  <dcterms:modified xsi:type="dcterms:W3CDTF">2020-07-30T06:23:59Z</dcterms:modified>
  <cp:category/>
  <cp:version/>
  <cp:contentType/>
  <cp:contentStatus/>
</cp:coreProperties>
</file>